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10020" activeTab="0"/>
  </bookViews>
  <sheets>
    <sheet name="职能部门运行经费预算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<sst xmlns="http://schemas.openxmlformats.org/spreadsheetml/2006/main" count="82" uniqueCount="42">
  <si>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部门</t>
  </si>
  <si>
    <t>合计</t>
  </si>
  <si>
    <t>预算金额</t>
  </si>
  <si>
    <t>支出金额</t>
  </si>
  <si>
    <t>可用余额</t>
  </si>
  <si>
    <t>教学性办公费</t>
  </si>
  <si>
    <t>教学性差旅费</t>
  </si>
  <si>
    <t>教学性邮电费</t>
  </si>
  <si>
    <t>教学性公务接待费</t>
  </si>
  <si>
    <t>科研性办公费</t>
  </si>
  <si>
    <t>科研性差旅费</t>
  </si>
  <si>
    <t>科研性邮电费</t>
  </si>
  <si>
    <t>行政性办公费</t>
  </si>
  <si>
    <t>行政性差旅费</t>
  </si>
  <si>
    <t>行政性邮电费</t>
  </si>
  <si>
    <t>行政性公务接待费</t>
  </si>
  <si>
    <t>基建规划处</t>
  </si>
  <si>
    <t>招生工作处</t>
  </si>
  <si>
    <t>保卫处</t>
  </si>
  <si>
    <t>评建办</t>
  </si>
  <si>
    <t>国际学院（外事处）</t>
  </si>
  <si>
    <t>图书馆</t>
  </si>
  <si>
    <t>学报编部</t>
  </si>
  <si>
    <t>教务处</t>
  </si>
  <si>
    <t>产学研工作处</t>
  </si>
  <si>
    <t>高职研究所</t>
  </si>
  <si>
    <t>学生工作处（团委）</t>
  </si>
  <si>
    <t>就业服务指导中心</t>
  </si>
  <si>
    <t>离退休人员工作处</t>
  </si>
  <si>
    <t>政务部</t>
  </si>
  <si>
    <t>党委办公室</t>
  </si>
  <si>
    <t>院长办公室</t>
  </si>
  <si>
    <t>纪委（监察审计处）</t>
  </si>
  <si>
    <t>组织部</t>
  </si>
  <si>
    <t>宣传部</t>
  </si>
  <si>
    <t>工会</t>
  </si>
  <si>
    <t>质量管理办公室</t>
  </si>
  <si>
    <t>人事处</t>
  </si>
  <si>
    <t>计划财务处</t>
  </si>
  <si>
    <t>科研性公务接待费</t>
  </si>
  <si>
    <t>职能部门经费支出表</t>
  </si>
  <si>
    <r>
      <t>所属期间：2013年9月--2014年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</si>
</sst>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1" xfId="40" applyFill="1" applyBorder="1" applyAlignment="1">
      <alignment horizontal="center" vertical="center"/>
      <protection/>
    </xf>
    <xf numFmtId="0" fontId="0" fillId="0" borderId="11" xfId="40" applyFill="1" applyBorder="1" applyAlignment="1">
      <alignment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left" vertical="center"/>
      <protection/>
    </xf>
    <xf numFmtId="0" fontId="0" fillId="0" borderId="11" xfId="40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Zeros="0" tabSelected="1" zoomScalePageLayoutView="0" workbookViewId="0" topLeftCell="A1">
      <pane xSplit="1" topLeftCell="Y1" activePane="topRight" state="frozen"/>
      <selection pane="topLeft" activeCell="A1" sqref="A1"/>
      <selection pane="topRight" activeCell="AN21" sqref="AN21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40" ht="25.5" customHeight="1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 t="s">
        <v>40</v>
      </c>
      <c r="N1" s="7"/>
      <c r="O1" s="7"/>
      <c r="P1" s="7"/>
      <c r="Q1" s="7"/>
      <c r="R1" s="7"/>
      <c r="S1" s="7"/>
      <c r="T1" s="7"/>
      <c r="U1" s="7"/>
      <c r="V1" s="7"/>
      <c r="W1" s="7"/>
      <c r="X1" s="7" t="s">
        <v>40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 t="s">
        <v>40</v>
      </c>
      <c r="AJ1" s="7"/>
      <c r="AK1" s="7"/>
      <c r="AL1" s="7"/>
      <c r="AM1" s="7"/>
      <c r="AN1" s="7"/>
    </row>
    <row r="2" spans="1:40" ht="14.25">
      <c r="A2" s="5"/>
      <c r="B2" s="5"/>
      <c r="C2" s="5"/>
      <c r="D2" s="5"/>
      <c r="E2" s="8" t="s">
        <v>41</v>
      </c>
      <c r="F2" s="9"/>
      <c r="G2" s="9"/>
      <c r="H2" s="9"/>
      <c r="I2" s="9"/>
      <c r="J2" s="9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4.25">
      <c r="A3" s="10" t="s">
        <v>0</v>
      </c>
      <c r="B3" s="10" t="s">
        <v>1</v>
      </c>
      <c r="C3" s="10"/>
      <c r="D3" s="10"/>
      <c r="E3" s="10" t="s">
        <v>5</v>
      </c>
      <c r="F3" s="10"/>
      <c r="G3" s="10"/>
      <c r="H3" s="10" t="s">
        <v>6</v>
      </c>
      <c r="I3" s="10"/>
      <c r="J3" s="10"/>
      <c r="K3" s="10" t="s">
        <v>7</v>
      </c>
      <c r="L3" s="10"/>
      <c r="M3" s="10"/>
      <c r="N3" s="10" t="s">
        <v>8</v>
      </c>
      <c r="O3" s="10"/>
      <c r="P3" s="10"/>
      <c r="Q3" s="10" t="s">
        <v>9</v>
      </c>
      <c r="R3" s="10"/>
      <c r="S3" s="10"/>
      <c r="T3" s="10" t="s">
        <v>10</v>
      </c>
      <c r="U3" s="10"/>
      <c r="V3" s="10"/>
      <c r="W3" s="10" t="s">
        <v>11</v>
      </c>
      <c r="X3" s="10"/>
      <c r="Y3" s="10"/>
      <c r="Z3" s="10" t="s">
        <v>39</v>
      </c>
      <c r="AA3" s="10"/>
      <c r="AB3" s="10"/>
      <c r="AC3" s="10" t="s">
        <v>12</v>
      </c>
      <c r="AD3" s="10"/>
      <c r="AE3" s="10"/>
      <c r="AF3" s="10" t="s">
        <v>13</v>
      </c>
      <c r="AG3" s="10"/>
      <c r="AH3" s="10"/>
      <c r="AI3" s="10" t="s">
        <v>14</v>
      </c>
      <c r="AJ3" s="10"/>
      <c r="AK3" s="10"/>
      <c r="AL3" s="10" t="s">
        <v>15</v>
      </c>
      <c r="AM3" s="10"/>
      <c r="AN3" s="10"/>
    </row>
    <row r="4" spans="1:40" ht="14.25">
      <c r="A4" s="10"/>
      <c r="B4" s="2" t="s">
        <v>2</v>
      </c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2" t="s">
        <v>2</v>
      </c>
      <c r="I4" s="2" t="s">
        <v>3</v>
      </c>
      <c r="J4" s="2" t="s">
        <v>4</v>
      </c>
      <c r="K4" s="2" t="s">
        <v>2</v>
      </c>
      <c r="L4" s="2" t="s">
        <v>3</v>
      </c>
      <c r="M4" s="2" t="s">
        <v>4</v>
      </c>
      <c r="N4" s="2" t="s">
        <v>2</v>
      </c>
      <c r="O4" s="2" t="s">
        <v>3</v>
      </c>
      <c r="P4" s="2" t="s">
        <v>4</v>
      </c>
      <c r="Q4" s="2" t="s">
        <v>2</v>
      </c>
      <c r="R4" s="2" t="s">
        <v>3</v>
      </c>
      <c r="S4" s="2" t="s">
        <v>4</v>
      </c>
      <c r="T4" s="2" t="s">
        <v>2</v>
      </c>
      <c r="U4" s="2" t="s">
        <v>3</v>
      </c>
      <c r="V4" s="2" t="s">
        <v>4</v>
      </c>
      <c r="W4" s="2" t="s">
        <v>2</v>
      </c>
      <c r="X4" s="2" t="s">
        <v>3</v>
      </c>
      <c r="Y4" s="2" t="s">
        <v>4</v>
      </c>
      <c r="Z4" s="2" t="s">
        <v>2</v>
      </c>
      <c r="AA4" s="2" t="s">
        <v>3</v>
      </c>
      <c r="AB4" s="2" t="s">
        <v>4</v>
      </c>
      <c r="AC4" s="2" t="s">
        <v>2</v>
      </c>
      <c r="AD4" s="2" t="s">
        <v>3</v>
      </c>
      <c r="AE4" s="2" t="s">
        <v>4</v>
      </c>
      <c r="AF4" s="2" t="s">
        <v>2</v>
      </c>
      <c r="AG4" s="2" t="s">
        <v>3</v>
      </c>
      <c r="AH4" s="2" t="s">
        <v>4</v>
      </c>
      <c r="AI4" s="2" t="s">
        <v>2</v>
      </c>
      <c r="AJ4" s="2" t="s">
        <v>3</v>
      </c>
      <c r="AK4" s="2" t="s">
        <v>4</v>
      </c>
      <c r="AL4" s="2" t="s">
        <v>2</v>
      </c>
      <c r="AM4" s="2" t="s">
        <v>3</v>
      </c>
      <c r="AN4" s="2" t="s">
        <v>4</v>
      </c>
    </row>
    <row r="5" spans="1:40" ht="14.25">
      <c r="A5" s="3" t="s">
        <v>16</v>
      </c>
      <c r="B5" s="4">
        <f>E5+H5+K5+N5+Q5+T5+W5+Z5+AC5+AF5+AI5+AL5</f>
        <v>79260</v>
      </c>
      <c r="C5" s="4">
        <f>F5+I5+L5+O5+R5+U5+X5+AA5+AD5+AG5+AJ5+AM5</f>
        <v>59955.3</v>
      </c>
      <c r="D5" s="4">
        <f>B5-C5</f>
        <v>19304.699999999997</v>
      </c>
      <c r="E5" s="4">
        <v>0</v>
      </c>
      <c r="F5" s="4">
        <v>0</v>
      </c>
      <c r="G5" s="4">
        <f>E5-F5</f>
        <v>0</v>
      </c>
      <c r="H5" s="4">
        <v>0</v>
      </c>
      <c r="I5" s="4">
        <v>0</v>
      </c>
      <c r="J5" s="4">
        <f>H5-I5</f>
        <v>0</v>
      </c>
      <c r="K5" s="4">
        <v>0</v>
      </c>
      <c r="L5" s="4">
        <v>0</v>
      </c>
      <c r="M5" s="4">
        <f>K5-L5</f>
        <v>0</v>
      </c>
      <c r="N5" s="4">
        <v>0</v>
      </c>
      <c r="O5" s="4">
        <v>0</v>
      </c>
      <c r="P5" s="4">
        <f>N5-O5</f>
        <v>0</v>
      </c>
      <c r="Q5" s="4">
        <v>0</v>
      </c>
      <c r="R5" s="4">
        <v>0</v>
      </c>
      <c r="S5" s="4">
        <f>Q5-R5</f>
        <v>0</v>
      </c>
      <c r="T5" s="4">
        <v>0</v>
      </c>
      <c r="U5" s="4">
        <v>0</v>
      </c>
      <c r="V5" s="4">
        <f>T5-U5</f>
        <v>0</v>
      </c>
      <c r="W5" s="4">
        <v>0</v>
      </c>
      <c r="X5" s="4">
        <v>0</v>
      </c>
      <c r="Y5" s="4">
        <f>W5-X5</f>
        <v>0</v>
      </c>
      <c r="Z5" s="4">
        <v>0</v>
      </c>
      <c r="AA5" s="4"/>
      <c r="AB5" s="4">
        <f>Z5-AA5</f>
        <v>0</v>
      </c>
      <c r="AC5" s="4">
        <v>24000</v>
      </c>
      <c r="AD5" s="4">
        <v>8940.6</v>
      </c>
      <c r="AE5" s="4">
        <f>AC5-AD5</f>
        <v>15059.4</v>
      </c>
      <c r="AF5" s="4">
        <v>24380</v>
      </c>
      <c r="AG5" s="4">
        <v>10918</v>
      </c>
      <c r="AH5" s="4">
        <f>AF5-AG5</f>
        <v>13462</v>
      </c>
      <c r="AI5" s="4">
        <v>8880</v>
      </c>
      <c r="AJ5" s="4">
        <v>7815.7</v>
      </c>
      <c r="AK5" s="4">
        <f>AI5-AJ5</f>
        <v>1064.3000000000002</v>
      </c>
      <c r="AL5" s="4">
        <v>22000</v>
      </c>
      <c r="AM5" s="4">
        <v>32281</v>
      </c>
      <c r="AN5" s="4">
        <f>AL5-AM5</f>
        <v>-10281</v>
      </c>
    </row>
    <row r="6" spans="1:40" ht="14.25">
      <c r="A6" s="3" t="s">
        <v>17</v>
      </c>
      <c r="B6" s="4">
        <f aca="true" t="shared" si="0" ref="B6:B27">E6+H6+K6+N6+Q6+T6+W6+Z6+AC6+AF6+AI6+AL6</f>
        <v>122697</v>
      </c>
      <c r="C6" s="4">
        <f aca="true" t="shared" si="1" ref="C6:C27">F6+I6+L6+O6+R6+U6+X6+AA6+AD6+AG6+AJ6+AM6</f>
        <v>122982.05</v>
      </c>
      <c r="D6" s="4">
        <f aca="true" t="shared" si="2" ref="D6:D27">B6-C6</f>
        <v>-285.0500000000029</v>
      </c>
      <c r="E6" s="4">
        <v>0</v>
      </c>
      <c r="F6" s="4">
        <v>0</v>
      </c>
      <c r="G6" s="4">
        <f aca="true" t="shared" si="3" ref="G6:G27">E6-F6</f>
        <v>0</v>
      </c>
      <c r="H6" s="4">
        <v>0</v>
      </c>
      <c r="I6" s="4">
        <v>0</v>
      </c>
      <c r="J6" s="4">
        <f aca="true" t="shared" si="4" ref="J6:J27">H6-I6</f>
        <v>0</v>
      </c>
      <c r="K6" s="4">
        <v>0</v>
      </c>
      <c r="L6" s="4">
        <v>0</v>
      </c>
      <c r="M6" s="4">
        <f aca="true" t="shared" si="5" ref="M6:M27">K6-L6</f>
        <v>0</v>
      </c>
      <c r="N6" s="4">
        <v>0</v>
      </c>
      <c r="O6" s="4">
        <v>0</v>
      </c>
      <c r="P6" s="4">
        <f aca="true" t="shared" si="6" ref="P6:P27">N6-O6</f>
        <v>0</v>
      </c>
      <c r="Q6" s="4">
        <v>0</v>
      </c>
      <c r="R6" s="4">
        <v>0</v>
      </c>
      <c r="S6" s="4">
        <f aca="true" t="shared" si="7" ref="S6:S27">Q6-R6</f>
        <v>0</v>
      </c>
      <c r="T6" s="4">
        <v>0</v>
      </c>
      <c r="U6" s="4">
        <v>0</v>
      </c>
      <c r="V6" s="4">
        <f aca="true" t="shared" si="8" ref="V6:V27">T6-U6</f>
        <v>0</v>
      </c>
      <c r="W6" s="4">
        <v>0</v>
      </c>
      <c r="X6" s="4">
        <v>0</v>
      </c>
      <c r="Y6" s="4">
        <f aca="true" t="shared" si="9" ref="Y6:Y27">W6-X6</f>
        <v>0</v>
      </c>
      <c r="Z6" s="4">
        <v>0</v>
      </c>
      <c r="AA6" s="4">
        <v>0</v>
      </c>
      <c r="AB6" s="4">
        <f aca="true" t="shared" si="10" ref="AB6:AB27">Z6-AA6</f>
        <v>0</v>
      </c>
      <c r="AC6" s="4">
        <v>11000</v>
      </c>
      <c r="AD6" s="4">
        <v>10500</v>
      </c>
      <c r="AE6" s="4">
        <f aca="true" t="shared" si="11" ref="AE6:AE27">AC6-AD6</f>
        <v>500</v>
      </c>
      <c r="AF6" s="4">
        <v>35600</v>
      </c>
      <c r="AG6" s="4">
        <v>37776</v>
      </c>
      <c r="AH6" s="4">
        <f aca="true" t="shared" si="12" ref="AH6:AH27">AF6-AG6</f>
        <v>-2176</v>
      </c>
      <c r="AI6" s="4">
        <v>44640</v>
      </c>
      <c r="AJ6" s="4">
        <v>44576.05</v>
      </c>
      <c r="AK6" s="4">
        <f aca="true" t="shared" si="13" ref="AK6:AK27">AI6-AJ6</f>
        <v>63.94999999999709</v>
      </c>
      <c r="AL6" s="4">
        <v>31457</v>
      </c>
      <c r="AM6" s="4">
        <v>30130</v>
      </c>
      <c r="AN6" s="4">
        <f aca="true" t="shared" si="14" ref="AN6:AN27">AL6-AM6</f>
        <v>1327</v>
      </c>
    </row>
    <row r="7" spans="1:40" ht="14.25">
      <c r="A7" s="3" t="s">
        <v>18</v>
      </c>
      <c r="B7" s="4">
        <f t="shared" si="0"/>
        <v>87840</v>
      </c>
      <c r="C7" s="4">
        <f t="shared" si="1"/>
        <v>32439.36</v>
      </c>
      <c r="D7" s="4">
        <f t="shared" si="2"/>
        <v>55400.64</v>
      </c>
      <c r="E7" s="4">
        <v>0</v>
      </c>
      <c r="F7" s="4">
        <v>0</v>
      </c>
      <c r="G7" s="4">
        <f t="shared" si="3"/>
        <v>0</v>
      </c>
      <c r="H7" s="4">
        <v>0</v>
      </c>
      <c r="I7" s="4">
        <v>0</v>
      </c>
      <c r="J7" s="4">
        <f t="shared" si="4"/>
        <v>0</v>
      </c>
      <c r="K7" s="4">
        <v>0</v>
      </c>
      <c r="L7" s="4">
        <v>0</v>
      </c>
      <c r="M7" s="4">
        <f t="shared" si="5"/>
        <v>0</v>
      </c>
      <c r="N7" s="4">
        <v>0</v>
      </c>
      <c r="O7" s="4">
        <v>0</v>
      </c>
      <c r="P7" s="4">
        <f t="shared" si="6"/>
        <v>0</v>
      </c>
      <c r="Q7" s="4">
        <v>0</v>
      </c>
      <c r="R7" s="4">
        <v>0</v>
      </c>
      <c r="S7" s="4">
        <f t="shared" si="7"/>
        <v>0</v>
      </c>
      <c r="T7" s="4">
        <v>0</v>
      </c>
      <c r="U7" s="4">
        <v>0</v>
      </c>
      <c r="V7" s="4">
        <f t="shared" si="8"/>
        <v>0</v>
      </c>
      <c r="W7" s="4">
        <v>0</v>
      </c>
      <c r="X7" s="4">
        <v>0</v>
      </c>
      <c r="Y7" s="4">
        <f t="shared" si="9"/>
        <v>0</v>
      </c>
      <c r="Z7" s="4">
        <v>0</v>
      </c>
      <c r="AA7" s="4">
        <v>0</v>
      </c>
      <c r="AB7" s="4">
        <f t="shared" si="10"/>
        <v>0</v>
      </c>
      <c r="AC7" s="4">
        <v>27000</v>
      </c>
      <c r="AD7" s="4">
        <v>3440</v>
      </c>
      <c r="AE7" s="4">
        <f t="shared" si="11"/>
        <v>23560</v>
      </c>
      <c r="AF7" s="4">
        <v>27440</v>
      </c>
      <c r="AG7" s="4">
        <v>2298</v>
      </c>
      <c r="AH7" s="4">
        <f t="shared" si="12"/>
        <v>25142</v>
      </c>
      <c r="AI7" s="4">
        <v>14400</v>
      </c>
      <c r="AJ7" s="4">
        <v>4644.36</v>
      </c>
      <c r="AK7" s="4">
        <f t="shared" si="13"/>
        <v>9755.64</v>
      </c>
      <c r="AL7" s="4">
        <v>19000</v>
      </c>
      <c r="AM7" s="4">
        <v>22057</v>
      </c>
      <c r="AN7" s="4">
        <f t="shared" si="14"/>
        <v>-3057</v>
      </c>
    </row>
    <row r="8" spans="1:40" ht="14.25">
      <c r="A8" s="3" t="s">
        <v>19</v>
      </c>
      <c r="B8" s="4">
        <f t="shared" si="0"/>
        <v>30560</v>
      </c>
      <c r="C8" s="4">
        <f t="shared" si="1"/>
        <v>19744</v>
      </c>
      <c r="D8" s="4">
        <f t="shared" si="2"/>
        <v>10816</v>
      </c>
      <c r="E8" s="4">
        <v>0</v>
      </c>
      <c r="F8" s="4">
        <v>0</v>
      </c>
      <c r="G8" s="4">
        <f t="shared" si="3"/>
        <v>0</v>
      </c>
      <c r="H8" s="4">
        <v>0</v>
      </c>
      <c r="I8" s="4">
        <v>0</v>
      </c>
      <c r="J8" s="4">
        <f t="shared" si="4"/>
        <v>0</v>
      </c>
      <c r="K8" s="4">
        <v>0</v>
      </c>
      <c r="L8" s="4">
        <v>0</v>
      </c>
      <c r="M8" s="4">
        <f t="shared" si="5"/>
        <v>0</v>
      </c>
      <c r="N8" s="4">
        <v>0</v>
      </c>
      <c r="O8" s="4">
        <v>0</v>
      </c>
      <c r="P8" s="4">
        <f t="shared" si="6"/>
        <v>0</v>
      </c>
      <c r="Q8" s="4">
        <v>0</v>
      </c>
      <c r="R8" s="4">
        <v>0</v>
      </c>
      <c r="S8" s="4">
        <f t="shared" si="7"/>
        <v>0</v>
      </c>
      <c r="T8" s="4">
        <v>0</v>
      </c>
      <c r="U8" s="4">
        <v>0</v>
      </c>
      <c r="V8" s="4">
        <f t="shared" si="8"/>
        <v>0</v>
      </c>
      <c r="W8" s="4">
        <v>0</v>
      </c>
      <c r="X8" s="4">
        <v>0</v>
      </c>
      <c r="Y8" s="4">
        <f t="shared" si="9"/>
        <v>0</v>
      </c>
      <c r="Z8" s="4">
        <v>0</v>
      </c>
      <c r="AA8" s="4">
        <v>0</v>
      </c>
      <c r="AB8" s="4">
        <f t="shared" si="10"/>
        <v>0</v>
      </c>
      <c r="AC8" s="4">
        <v>9000</v>
      </c>
      <c r="AD8" s="4">
        <v>1154</v>
      </c>
      <c r="AE8" s="4">
        <f t="shared" si="11"/>
        <v>7846</v>
      </c>
      <c r="AF8" s="4">
        <v>9080</v>
      </c>
      <c r="AG8" s="4">
        <v>8372</v>
      </c>
      <c r="AH8" s="4">
        <f t="shared" si="12"/>
        <v>708</v>
      </c>
      <c r="AI8" s="4">
        <v>6480</v>
      </c>
      <c r="AJ8" s="4">
        <v>3138</v>
      </c>
      <c r="AK8" s="4">
        <f t="shared" si="13"/>
        <v>3342</v>
      </c>
      <c r="AL8" s="4">
        <v>6000</v>
      </c>
      <c r="AM8" s="4">
        <v>7080</v>
      </c>
      <c r="AN8" s="4">
        <f t="shared" si="14"/>
        <v>-1080</v>
      </c>
    </row>
    <row r="9" spans="1:40" ht="14.25">
      <c r="A9" s="3" t="s">
        <v>20</v>
      </c>
      <c r="B9" s="4">
        <f t="shared" si="0"/>
        <v>28340</v>
      </c>
      <c r="C9" s="4">
        <f t="shared" si="1"/>
        <v>33215</v>
      </c>
      <c r="D9" s="4">
        <f t="shared" si="2"/>
        <v>-4875</v>
      </c>
      <c r="E9" s="4">
        <v>8000</v>
      </c>
      <c r="F9" s="4">
        <v>5336</v>
      </c>
      <c r="G9" s="4">
        <f t="shared" si="3"/>
        <v>2664</v>
      </c>
      <c r="H9" s="4">
        <v>8060</v>
      </c>
      <c r="I9" s="4">
        <v>8414</v>
      </c>
      <c r="J9" s="4">
        <f t="shared" si="4"/>
        <v>-354</v>
      </c>
      <c r="K9" s="4">
        <v>5280</v>
      </c>
      <c r="L9" s="4">
        <v>8263</v>
      </c>
      <c r="M9" s="4">
        <f t="shared" si="5"/>
        <v>-2983</v>
      </c>
      <c r="N9" s="4">
        <v>7000</v>
      </c>
      <c r="O9" s="4">
        <v>11202</v>
      </c>
      <c r="P9" s="4">
        <f t="shared" si="6"/>
        <v>-4202</v>
      </c>
      <c r="Q9" s="4">
        <v>0</v>
      </c>
      <c r="R9" s="4">
        <v>0</v>
      </c>
      <c r="S9" s="4">
        <f t="shared" si="7"/>
        <v>0</v>
      </c>
      <c r="T9" s="4">
        <v>0</v>
      </c>
      <c r="U9" s="4">
        <v>0</v>
      </c>
      <c r="V9" s="4">
        <f t="shared" si="8"/>
        <v>0</v>
      </c>
      <c r="W9" s="4">
        <v>0</v>
      </c>
      <c r="X9" s="4">
        <v>0</v>
      </c>
      <c r="Y9" s="4">
        <f t="shared" si="9"/>
        <v>0</v>
      </c>
      <c r="Z9" s="4">
        <v>0</v>
      </c>
      <c r="AA9" s="4">
        <v>0</v>
      </c>
      <c r="AB9" s="4">
        <f t="shared" si="10"/>
        <v>0</v>
      </c>
      <c r="AC9" s="4">
        <v>0</v>
      </c>
      <c r="AD9" s="4">
        <v>0</v>
      </c>
      <c r="AE9" s="4">
        <f t="shared" si="11"/>
        <v>0</v>
      </c>
      <c r="AF9" s="4">
        <v>0</v>
      </c>
      <c r="AG9" s="4">
        <v>0</v>
      </c>
      <c r="AH9" s="4">
        <f t="shared" si="12"/>
        <v>0</v>
      </c>
      <c r="AI9" s="4">
        <v>0</v>
      </c>
      <c r="AJ9" s="4">
        <v>0</v>
      </c>
      <c r="AK9" s="4">
        <f t="shared" si="13"/>
        <v>0</v>
      </c>
      <c r="AL9" s="4">
        <v>0</v>
      </c>
      <c r="AM9" s="4">
        <v>0</v>
      </c>
      <c r="AN9" s="4">
        <f t="shared" si="14"/>
        <v>0</v>
      </c>
    </row>
    <row r="10" spans="1:40" ht="14.25">
      <c r="A10" s="3" t="s">
        <v>21</v>
      </c>
      <c r="B10" s="4">
        <f t="shared" si="0"/>
        <v>77089</v>
      </c>
      <c r="C10" s="4">
        <f t="shared" si="1"/>
        <v>45063</v>
      </c>
      <c r="D10" s="4">
        <f t="shared" si="2"/>
        <v>32026</v>
      </c>
      <c r="E10" s="4">
        <v>35000</v>
      </c>
      <c r="F10" s="4">
        <v>27014</v>
      </c>
      <c r="G10" s="4">
        <f t="shared" si="3"/>
        <v>7986</v>
      </c>
      <c r="H10" s="4">
        <v>25400</v>
      </c>
      <c r="I10" s="4">
        <v>6154</v>
      </c>
      <c r="J10" s="4">
        <f t="shared" si="4"/>
        <v>19246</v>
      </c>
      <c r="K10" s="4">
        <v>11760</v>
      </c>
      <c r="L10" s="4">
        <v>8408</v>
      </c>
      <c r="M10" s="4">
        <f t="shared" si="5"/>
        <v>3352</v>
      </c>
      <c r="N10" s="4">
        <v>4929</v>
      </c>
      <c r="O10" s="4">
        <v>3487</v>
      </c>
      <c r="P10" s="4">
        <f t="shared" si="6"/>
        <v>1442</v>
      </c>
      <c r="Q10" s="4">
        <v>0</v>
      </c>
      <c r="R10" s="4">
        <v>0</v>
      </c>
      <c r="S10" s="4">
        <f t="shared" si="7"/>
        <v>0</v>
      </c>
      <c r="T10" s="4">
        <v>0</v>
      </c>
      <c r="U10" s="4">
        <v>0</v>
      </c>
      <c r="V10" s="4">
        <f t="shared" si="8"/>
        <v>0</v>
      </c>
      <c r="W10" s="4">
        <v>0</v>
      </c>
      <c r="X10" s="4">
        <v>0</v>
      </c>
      <c r="Y10" s="4">
        <f t="shared" si="9"/>
        <v>0</v>
      </c>
      <c r="Z10" s="4">
        <v>0</v>
      </c>
      <c r="AA10" s="4">
        <v>0</v>
      </c>
      <c r="AB10" s="4">
        <f t="shared" si="10"/>
        <v>0</v>
      </c>
      <c r="AC10" s="4">
        <v>0</v>
      </c>
      <c r="AD10" s="4">
        <v>0</v>
      </c>
      <c r="AE10" s="4">
        <f t="shared" si="11"/>
        <v>0</v>
      </c>
      <c r="AF10" s="4">
        <v>0</v>
      </c>
      <c r="AG10" s="4">
        <v>0</v>
      </c>
      <c r="AH10" s="4">
        <f t="shared" si="12"/>
        <v>0</v>
      </c>
      <c r="AI10" s="4">
        <v>0</v>
      </c>
      <c r="AJ10" s="4">
        <v>0</v>
      </c>
      <c r="AK10" s="4">
        <f t="shared" si="13"/>
        <v>0</v>
      </c>
      <c r="AL10" s="4">
        <v>0</v>
      </c>
      <c r="AM10" s="4">
        <v>0</v>
      </c>
      <c r="AN10" s="4">
        <f t="shared" si="14"/>
        <v>0</v>
      </c>
    </row>
    <row r="11" spans="1:40" ht="14.25">
      <c r="A11" s="3" t="s">
        <v>22</v>
      </c>
      <c r="B11" s="4">
        <f t="shared" si="0"/>
        <v>41580</v>
      </c>
      <c r="C11" s="4">
        <f t="shared" si="1"/>
        <v>33266.2</v>
      </c>
      <c r="D11" s="4">
        <f t="shared" si="2"/>
        <v>8313.800000000003</v>
      </c>
      <c r="E11" s="4">
        <v>0</v>
      </c>
      <c r="F11" s="4">
        <v>0</v>
      </c>
      <c r="G11" s="4">
        <f t="shared" si="3"/>
        <v>0</v>
      </c>
      <c r="H11" s="4">
        <v>0</v>
      </c>
      <c r="I11" s="4">
        <v>0</v>
      </c>
      <c r="J11" s="4">
        <f t="shared" si="4"/>
        <v>0</v>
      </c>
      <c r="K11" s="4">
        <v>0</v>
      </c>
      <c r="L11" s="4">
        <v>0</v>
      </c>
      <c r="M11" s="4">
        <f t="shared" si="5"/>
        <v>0</v>
      </c>
      <c r="N11" s="4">
        <v>0</v>
      </c>
      <c r="O11" s="4">
        <v>0</v>
      </c>
      <c r="P11" s="4">
        <f t="shared" si="6"/>
        <v>0</v>
      </c>
      <c r="Q11" s="4">
        <v>0</v>
      </c>
      <c r="R11" s="4">
        <v>0</v>
      </c>
      <c r="S11" s="4">
        <f t="shared" si="7"/>
        <v>0</v>
      </c>
      <c r="T11" s="4">
        <v>0</v>
      </c>
      <c r="U11" s="4">
        <v>0</v>
      </c>
      <c r="V11" s="4">
        <f t="shared" si="8"/>
        <v>0</v>
      </c>
      <c r="W11" s="4">
        <v>0</v>
      </c>
      <c r="X11" s="4">
        <v>0</v>
      </c>
      <c r="Y11" s="4">
        <f t="shared" si="9"/>
        <v>0</v>
      </c>
      <c r="Z11" s="4">
        <v>0</v>
      </c>
      <c r="AA11" s="4">
        <v>0</v>
      </c>
      <c r="AB11" s="4">
        <f t="shared" si="10"/>
        <v>0</v>
      </c>
      <c r="AC11" s="4">
        <v>10000</v>
      </c>
      <c r="AD11" s="4">
        <v>3547</v>
      </c>
      <c r="AE11" s="4">
        <f t="shared" si="11"/>
        <v>6453</v>
      </c>
      <c r="AF11" s="4">
        <v>10100</v>
      </c>
      <c r="AG11" s="4">
        <v>12566.5</v>
      </c>
      <c r="AH11" s="4">
        <f t="shared" si="12"/>
        <v>-2466.5</v>
      </c>
      <c r="AI11" s="4">
        <v>16480</v>
      </c>
      <c r="AJ11" s="4">
        <v>13926.7</v>
      </c>
      <c r="AK11" s="4">
        <f t="shared" si="13"/>
        <v>2553.2999999999993</v>
      </c>
      <c r="AL11" s="4">
        <v>5000</v>
      </c>
      <c r="AM11" s="4">
        <v>3226</v>
      </c>
      <c r="AN11" s="4">
        <f t="shared" si="14"/>
        <v>1774</v>
      </c>
    </row>
    <row r="12" spans="1:40" ht="14.25">
      <c r="A12" s="3" t="s">
        <v>23</v>
      </c>
      <c r="B12" s="4">
        <f t="shared" si="0"/>
        <v>67123</v>
      </c>
      <c r="C12" s="4">
        <f t="shared" si="1"/>
        <v>57084</v>
      </c>
      <c r="D12" s="4">
        <f t="shared" si="2"/>
        <v>10039</v>
      </c>
      <c r="E12" s="4">
        <v>18000</v>
      </c>
      <c r="F12" s="4">
        <v>13407</v>
      </c>
      <c r="G12" s="4">
        <f t="shared" si="3"/>
        <v>4593</v>
      </c>
      <c r="H12" s="4">
        <v>18260</v>
      </c>
      <c r="I12" s="4">
        <v>18835</v>
      </c>
      <c r="J12" s="4">
        <f t="shared" si="4"/>
        <v>-575</v>
      </c>
      <c r="K12" s="4">
        <v>10320</v>
      </c>
      <c r="L12" s="4">
        <v>11246</v>
      </c>
      <c r="M12" s="4">
        <f t="shared" si="5"/>
        <v>-926</v>
      </c>
      <c r="N12" s="4">
        <v>20543</v>
      </c>
      <c r="O12" s="4">
        <v>13596</v>
      </c>
      <c r="P12" s="4">
        <f t="shared" si="6"/>
        <v>6947</v>
      </c>
      <c r="Q12" s="4">
        <v>0</v>
      </c>
      <c r="R12" s="4">
        <v>0</v>
      </c>
      <c r="S12" s="4">
        <f t="shared" si="7"/>
        <v>0</v>
      </c>
      <c r="T12" s="4">
        <v>0</v>
      </c>
      <c r="U12" s="4">
        <v>0</v>
      </c>
      <c r="V12" s="4">
        <f t="shared" si="8"/>
        <v>0</v>
      </c>
      <c r="W12" s="4">
        <v>0</v>
      </c>
      <c r="X12" s="4">
        <v>0</v>
      </c>
      <c r="Y12" s="4">
        <f t="shared" si="9"/>
        <v>0</v>
      </c>
      <c r="Z12" s="4">
        <v>0</v>
      </c>
      <c r="AA12" s="4">
        <v>0</v>
      </c>
      <c r="AB12" s="4">
        <f t="shared" si="10"/>
        <v>0</v>
      </c>
      <c r="AC12" s="4">
        <v>0</v>
      </c>
      <c r="AD12" s="4">
        <v>0</v>
      </c>
      <c r="AE12" s="4">
        <f t="shared" si="11"/>
        <v>0</v>
      </c>
      <c r="AF12" s="4">
        <v>0</v>
      </c>
      <c r="AG12" s="4">
        <v>0</v>
      </c>
      <c r="AH12" s="4">
        <f t="shared" si="12"/>
        <v>0</v>
      </c>
      <c r="AI12" s="4">
        <v>0</v>
      </c>
      <c r="AJ12" s="4">
        <v>0</v>
      </c>
      <c r="AK12" s="4">
        <f t="shared" si="13"/>
        <v>0</v>
      </c>
      <c r="AL12" s="4">
        <v>0</v>
      </c>
      <c r="AM12" s="4">
        <v>0</v>
      </c>
      <c r="AN12" s="4">
        <f t="shared" si="14"/>
        <v>0</v>
      </c>
    </row>
    <row r="13" spans="1:40" ht="14.25">
      <c r="A13" s="3" t="s">
        <v>24</v>
      </c>
      <c r="B13" s="4">
        <f t="shared" si="0"/>
        <v>47840</v>
      </c>
      <c r="C13" s="4">
        <f t="shared" si="1"/>
        <v>10274.7</v>
      </c>
      <c r="D13" s="4">
        <f t="shared" si="2"/>
        <v>37565.3</v>
      </c>
      <c r="E13" s="4">
        <v>0</v>
      </c>
      <c r="F13" s="4">
        <v>0</v>
      </c>
      <c r="G13" s="4">
        <f t="shared" si="3"/>
        <v>0</v>
      </c>
      <c r="H13" s="4">
        <v>0</v>
      </c>
      <c r="I13" s="4">
        <v>0</v>
      </c>
      <c r="J13" s="4">
        <f t="shared" si="4"/>
        <v>0</v>
      </c>
      <c r="K13" s="4">
        <v>0</v>
      </c>
      <c r="L13" s="4">
        <v>0</v>
      </c>
      <c r="M13" s="4">
        <f t="shared" si="5"/>
        <v>0</v>
      </c>
      <c r="N13" s="4">
        <v>0</v>
      </c>
      <c r="O13" s="4">
        <v>0</v>
      </c>
      <c r="P13" s="4">
        <f t="shared" si="6"/>
        <v>0</v>
      </c>
      <c r="Q13" s="4">
        <v>13000</v>
      </c>
      <c r="R13" s="4">
        <v>3627.7</v>
      </c>
      <c r="S13" s="4">
        <f t="shared" si="7"/>
        <v>9372.3</v>
      </c>
      <c r="T13" s="4">
        <v>13160</v>
      </c>
      <c r="U13" s="4">
        <v>815</v>
      </c>
      <c r="V13" s="4">
        <f t="shared" si="8"/>
        <v>12345</v>
      </c>
      <c r="W13" s="4">
        <v>7680</v>
      </c>
      <c r="X13" s="4">
        <v>4630</v>
      </c>
      <c r="Y13" s="4">
        <f t="shared" si="9"/>
        <v>3050</v>
      </c>
      <c r="Z13" s="4">
        <v>14000</v>
      </c>
      <c r="AA13" s="4">
        <v>1202</v>
      </c>
      <c r="AB13" s="4">
        <f t="shared" si="10"/>
        <v>12798</v>
      </c>
      <c r="AC13" s="4">
        <v>0</v>
      </c>
      <c r="AD13" s="4">
        <v>0</v>
      </c>
      <c r="AE13" s="4">
        <f t="shared" si="11"/>
        <v>0</v>
      </c>
      <c r="AF13" s="4">
        <v>0</v>
      </c>
      <c r="AG13" s="4">
        <v>0</v>
      </c>
      <c r="AH13" s="4">
        <f t="shared" si="12"/>
        <v>0</v>
      </c>
      <c r="AI13" s="4">
        <v>0</v>
      </c>
      <c r="AJ13" s="4">
        <v>0</v>
      </c>
      <c r="AK13" s="4">
        <f t="shared" si="13"/>
        <v>0</v>
      </c>
      <c r="AL13" s="4">
        <v>0</v>
      </c>
      <c r="AM13" s="4">
        <v>0</v>
      </c>
      <c r="AN13" s="4">
        <f t="shared" si="14"/>
        <v>0</v>
      </c>
    </row>
    <row r="14" spans="1:40" ht="14.25">
      <c r="A14" s="3" t="s">
        <v>25</v>
      </c>
      <c r="B14" s="4">
        <f t="shared" si="0"/>
        <v>25520</v>
      </c>
      <c r="C14" s="4">
        <f t="shared" si="1"/>
        <v>15987.92</v>
      </c>
      <c r="D14" s="4">
        <f t="shared" si="2"/>
        <v>9532.08</v>
      </c>
      <c r="E14" s="4">
        <v>0</v>
      </c>
      <c r="F14" s="4">
        <v>0</v>
      </c>
      <c r="G14" s="4">
        <f t="shared" si="3"/>
        <v>0</v>
      </c>
      <c r="H14" s="4">
        <v>0</v>
      </c>
      <c r="I14" s="4">
        <v>0</v>
      </c>
      <c r="J14" s="4">
        <f t="shared" si="4"/>
        <v>0</v>
      </c>
      <c r="K14" s="4">
        <v>0</v>
      </c>
      <c r="L14" s="4">
        <v>0</v>
      </c>
      <c r="M14" s="4">
        <f t="shared" si="5"/>
        <v>0</v>
      </c>
      <c r="N14" s="4">
        <v>0</v>
      </c>
      <c r="O14" s="4">
        <v>0</v>
      </c>
      <c r="P14" s="4">
        <f t="shared" si="6"/>
        <v>0</v>
      </c>
      <c r="Q14" s="4">
        <v>7000</v>
      </c>
      <c r="R14" s="4">
        <v>5026.7</v>
      </c>
      <c r="S14" s="4">
        <f t="shared" si="7"/>
        <v>1973.3000000000002</v>
      </c>
      <c r="T14" s="4">
        <v>7040</v>
      </c>
      <c r="U14" s="4">
        <v>2071</v>
      </c>
      <c r="V14" s="4">
        <f t="shared" si="8"/>
        <v>4969</v>
      </c>
      <c r="W14" s="4">
        <v>6480</v>
      </c>
      <c r="X14" s="4">
        <v>5023.22</v>
      </c>
      <c r="Y14" s="4">
        <f t="shared" si="9"/>
        <v>1456.7799999999997</v>
      </c>
      <c r="Z14" s="4">
        <v>5000</v>
      </c>
      <c r="AA14" s="4">
        <v>3867</v>
      </c>
      <c r="AB14" s="4">
        <f t="shared" si="10"/>
        <v>1133</v>
      </c>
      <c r="AC14" s="4">
        <v>0</v>
      </c>
      <c r="AD14" s="4">
        <v>0</v>
      </c>
      <c r="AE14" s="4">
        <f t="shared" si="11"/>
        <v>0</v>
      </c>
      <c r="AF14" s="4">
        <v>0</v>
      </c>
      <c r="AG14" s="4">
        <v>0</v>
      </c>
      <c r="AH14" s="4">
        <f t="shared" si="12"/>
        <v>0</v>
      </c>
      <c r="AI14" s="4">
        <v>0</v>
      </c>
      <c r="AJ14" s="4">
        <v>0</v>
      </c>
      <c r="AK14" s="4">
        <f t="shared" si="13"/>
        <v>0</v>
      </c>
      <c r="AL14" s="4">
        <v>0</v>
      </c>
      <c r="AM14" s="4">
        <v>0</v>
      </c>
      <c r="AN14" s="4">
        <f t="shared" si="14"/>
        <v>0</v>
      </c>
    </row>
    <row r="15" spans="1:40" ht="14.25">
      <c r="A15" s="3" t="s">
        <v>26</v>
      </c>
      <c r="B15" s="4">
        <f t="shared" si="0"/>
        <v>55363</v>
      </c>
      <c r="C15" s="4">
        <f t="shared" si="1"/>
        <v>45777</v>
      </c>
      <c r="D15" s="4">
        <f t="shared" si="2"/>
        <v>9586</v>
      </c>
      <c r="E15" s="4">
        <v>20000</v>
      </c>
      <c r="F15" s="4">
        <v>7983.5</v>
      </c>
      <c r="G15" s="4">
        <f t="shared" si="3"/>
        <v>12016.5</v>
      </c>
      <c r="H15" s="4">
        <v>20200</v>
      </c>
      <c r="I15" s="4">
        <v>20966.5</v>
      </c>
      <c r="J15" s="4">
        <f t="shared" si="4"/>
        <v>-766.5</v>
      </c>
      <c r="K15" s="4">
        <v>11520</v>
      </c>
      <c r="L15" s="4">
        <v>11249</v>
      </c>
      <c r="M15" s="4">
        <f t="shared" si="5"/>
        <v>271</v>
      </c>
      <c r="N15" s="4">
        <v>3643</v>
      </c>
      <c r="O15" s="4">
        <v>5578</v>
      </c>
      <c r="P15" s="4">
        <f t="shared" si="6"/>
        <v>-1935</v>
      </c>
      <c r="Q15" s="4">
        <v>0</v>
      </c>
      <c r="R15" s="4">
        <v>0</v>
      </c>
      <c r="S15" s="4">
        <f t="shared" si="7"/>
        <v>0</v>
      </c>
      <c r="T15" s="4">
        <v>0</v>
      </c>
      <c r="U15" s="4">
        <v>0</v>
      </c>
      <c r="V15" s="4">
        <f t="shared" si="8"/>
        <v>0</v>
      </c>
      <c r="W15" s="4">
        <v>0</v>
      </c>
      <c r="X15" s="4">
        <v>0</v>
      </c>
      <c r="Y15" s="4">
        <f t="shared" si="9"/>
        <v>0</v>
      </c>
      <c r="Z15" s="4">
        <v>0</v>
      </c>
      <c r="AA15" s="4">
        <v>0</v>
      </c>
      <c r="AB15" s="4">
        <f t="shared" si="10"/>
        <v>0</v>
      </c>
      <c r="AC15" s="4">
        <v>0</v>
      </c>
      <c r="AD15" s="4">
        <v>0</v>
      </c>
      <c r="AE15" s="4">
        <f t="shared" si="11"/>
        <v>0</v>
      </c>
      <c r="AF15" s="4">
        <v>0</v>
      </c>
      <c r="AG15" s="4">
        <v>0</v>
      </c>
      <c r="AH15" s="4">
        <f t="shared" si="12"/>
        <v>0</v>
      </c>
      <c r="AI15" s="4">
        <v>0</v>
      </c>
      <c r="AJ15" s="4">
        <v>0</v>
      </c>
      <c r="AK15" s="4">
        <f t="shared" si="13"/>
        <v>0</v>
      </c>
      <c r="AL15" s="4">
        <v>0</v>
      </c>
      <c r="AM15" s="4">
        <v>0</v>
      </c>
      <c r="AN15" s="4">
        <f t="shared" si="14"/>
        <v>0</v>
      </c>
    </row>
    <row r="16" spans="1:40" ht="14.25">
      <c r="A16" s="3" t="s">
        <v>27</v>
      </c>
      <c r="B16" s="4">
        <f t="shared" si="0"/>
        <v>36560</v>
      </c>
      <c r="C16" s="4">
        <f t="shared" si="1"/>
        <v>16952.22</v>
      </c>
      <c r="D16" s="4">
        <f t="shared" si="2"/>
        <v>19607.78</v>
      </c>
      <c r="E16" s="4">
        <v>9000</v>
      </c>
      <c r="F16" s="4">
        <v>0</v>
      </c>
      <c r="G16" s="4">
        <f t="shared" si="3"/>
        <v>9000</v>
      </c>
      <c r="H16" s="4">
        <v>9080</v>
      </c>
      <c r="I16" s="4">
        <v>8922</v>
      </c>
      <c r="J16" s="4">
        <f t="shared" si="4"/>
        <v>158</v>
      </c>
      <c r="K16" s="4">
        <v>6480</v>
      </c>
      <c r="L16" s="4">
        <v>3900.22</v>
      </c>
      <c r="M16" s="4">
        <f t="shared" si="5"/>
        <v>2579.78</v>
      </c>
      <c r="N16" s="4">
        <v>12000</v>
      </c>
      <c r="O16" s="4">
        <v>4130</v>
      </c>
      <c r="P16" s="4">
        <f t="shared" si="6"/>
        <v>7870</v>
      </c>
      <c r="Q16" s="4">
        <v>0</v>
      </c>
      <c r="R16" s="4">
        <v>0</v>
      </c>
      <c r="S16" s="4">
        <f t="shared" si="7"/>
        <v>0</v>
      </c>
      <c r="T16" s="4">
        <v>0</v>
      </c>
      <c r="U16" s="4">
        <v>0</v>
      </c>
      <c r="V16" s="4">
        <f t="shared" si="8"/>
        <v>0</v>
      </c>
      <c r="W16" s="4">
        <v>0</v>
      </c>
      <c r="X16" s="4">
        <v>0</v>
      </c>
      <c r="Y16" s="4">
        <f t="shared" si="9"/>
        <v>0</v>
      </c>
      <c r="Z16" s="4">
        <v>0</v>
      </c>
      <c r="AA16" s="4">
        <v>0</v>
      </c>
      <c r="AB16" s="4">
        <f t="shared" si="10"/>
        <v>0</v>
      </c>
      <c r="AC16" s="4">
        <v>0</v>
      </c>
      <c r="AD16" s="4">
        <v>0</v>
      </c>
      <c r="AE16" s="4">
        <f t="shared" si="11"/>
        <v>0</v>
      </c>
      <c r="AF16" s="4">
        <v>0</v>
      </c>
      <c r="AG16" s="4">
        <v>0</v>
      </c>
      <c r="AH16" s="4">
        <f t="shared" si="12"/>
        <v>0</v>
      </c>
      <c r="AI16" s="4">
        <v>0</v>
      </c>
      <c r="AJ16" s="4">
        <v>0</v>
      </c>
      <c r="AK16" s="4">
        <f t="shared" si="13"/>
        <v>0</v>
      </c>
      <c r="AL16" s="4">
        <v>0</v>
      </c>
      <c r="AM16" s="4">
        <v>0</v>
      </c>
      <c r="AN16" s="4">
        <f t="shared" si="14"/>
        <v>0</v>
      </c>
    </row>
    <row r="17" spans="1:40" ht="14.25">
      <c r="A17" s="3" t="s">
        <v>28</v>
      </c>
      <c r="B17" s="4">
        <f t="shared" si="0"/>
        <v>38040</v>
      </c>
      <c r="C17" s="4">
        <f t="shared" si="1"/>
        <v>23693.2</v>
      </c>
      <c r="D17" s="4">
        <f t="shared" si="2"/>
        <v>14346.8</v>
      </c>
      <c r="E17" s="4">
        <v>0</v>
      </c>
      <c r="F17" s="4">
        <v>0</v>
      </c>
      <c r="G17" s="4">
        <f t="shared" si="3"/>
        <v>0</v>
      </c>
      <c r="H17" s="4">
        <v>0</v>
      </c>
      <c r="I17" s="4">
        <v>0</v>
      </c>
      <c r="J17" s="4">
        <f t="shared" si="4"/>
        <v>0</v>
      </c>
      <c r="K17" s="4">
        <v>0</v>
      </c>
      <c r="L17" s="4">
        <v>0</v>
      </c>
      <c r="M17" s="4">
        <f t="shared" si="5"/>
        <v>0</v>
      </c>
      <c r="N17" s="4">
        <v>0</v>
      </c>
      <c r="O17" s="4">
        <v>0</v>
      </c>
      <c r="P17" s="4">
        <f t="shared" si="6"/>
        <v>0</v>
      </c>
      <c r="Q17" s="4">
        <v>0</v>
      </c>
      <c r="R17" s="4">
        <v>0</v>
      </c>
      <c r="S17" s="4">
        <f t="shared" si="7"/>
        <v>0</v>
      </c>
      <c r="T17" s="4">
        <v>0</v>
      </c>
      <c r="U17" s="4">
        <v>0</v>
      </c>
      <c r="V17" s="4">
        <f t="shared" si="8"/>
        <v>0</v>
      </c>
      <c r="W17" s="4">
        <v>0</v>
      </c>
      <c r="X17" s="4">
        <v>0</v>
      </c>
      <c r="Y17" s="4">
        <f t="shared" si="9"/>
        <v>0</v>
      </c>
      <c r="Z17" s="4">
        <v>0</v>
      </c>
      <c r="AA17" s="4">
        <v>0</v>
      </c>
      <c r="AB17" s="4">
        <f t="shared" si="10"/>
        <v>0</v>
      </c>
      <c r="AC17" s="4">
        <v>11000</v>
      </c>
      <c r="AD17" s="4">
        <v>6156.2</v>
      </c>
      <c r="AE17" s="4">
        <f t="shared" si="11"/>
        <v>4843.8</v>
      </c>
      <c r="AF17" s="4">
        <v>11120</v>
      </c>
      <c r="AG17" s="4">
        <v>8287</v>
      </c>
      <c r="AH17" s="4">
        <f t="shared" si="12"/>
        <v>2833</v>
      </c>
      <c r="AI17" s="4">
        <v>7920</v>
      </c>
      <c r="AJ17" s="4">
        <v>4606</v>
      </c>
      <c r="AK17" s="4">
        <f t="shared" si="13"/>
        <v>3314</v>
      </c>
      <c r="AL17" s="4">
        <v>8000</v>
      </c>
      <c r="AM17" s="4">
        <v>4644</v>
      </c>
      <c r="AN17" s="4">
        <f t="shared" si="14"/>
        <v>3356</v>
      </c>
    </row>
    <row r="18" spans="1:40" ht="14.25">
      <c r="A18" s="3" t="s">
        <v>29</v>
      </c>
      <c r="B18" s="4">
        <f t="shared" si="0"/>
        <v>15860</v>
      </c>
      <c r="C18" s="4">
        <f t="shared" si="1"/>
        <v>3600</v>
      </c>
      <c r="D18" s="4">
        <f t="shared" si="2"/>
        <v>12260</v>
      </c>
      <c r="E18" s="4">
        <v>0</v>
      </c>
      <c r="F18" s="4">
        <v>0</v>
      </c>
      <c r="G18" s="4">
        <f t="shared" si="3"/>
        <v>0</v>
      </c>
      <c r="H18" s="4">
        <v>0</v>
      </c>
      <c r="I18" s="4">
        <v>0</v>
      </c>
      <c r="J18" s="4">
        <f t="shared" si="4"/>
        <v>0</v>
      </c>
      <c r="K18" s="4">
        <v>0</v>
      </c>
      <c r="L18" s="4">
        <v>0</v>
      </c>
      <c r="M18" s="4">
        <f t="shared" si="5"/>
        <v>0</v>
      </c>
      <c r="N18" s="4">
        <v>0</v>
      </c>
      <c r="O18" s="4">
        <v>0</v>
      </c>
      <c r="P18" s="4">
        <f t="shared" si="6"/>
        <v>0</v>
      </c>
      <c r="Q18" s="4">
        <v>0</v>
      </c>
      <c r="R18" s="4">
        <v>0</v>
      </c>
      <c r="S18" s="4">
        <f t="shared" si="7"/>
        <v>0</v>
      </c>
      <c r="T18" s="4">
        <v>0</v>
      </c>
      <c r="U18" s="4">
        <v>0</v>
      </c>
      <c r="V18" s="4">
        <f t="shared" si="8"/>
        <v>0</v>
      </c>
      <c r="W18" s="4">
        <v>0</v>
      </c>
      <c r="X18" s="4">
        <v>0</v>
      </c>
      <c r="Y18" s="4">
        <f t="shared" si="9"/>
        <v>0</v>
      </c>
      <c r="Z18" s="4">
        <v>0</v>
      </c>
      <c r="AA18" s="4">
        <v>0</v>
      </c>
      <c r="AB18" s="4">
        <f t="shared" si="10"/>
        <v>0</v>
      </c>
      <c r="AC18" s="4">
        <v>6000</v>
      </c>
      <c r="AD18" s="4">
        <v>0</v>
      </c>
      <c r="AE18" s="4">
        <f t="shared" si="11"/>
        <v>6000</v>
      </c>
      <c r="AF18" s="4">
        <v>6020</v>
      </c>
      <c r="AG18" s="4">
        <v>0</v>
      </c>
      <c r="AH18" s="4">
        <f t="shared" si="12"/>
        <v>6020</v>
      </c>
      <c r="AI18" s="4">
        <v>3840</v>
      </c>
      <c r="AJ18" s="4">
        <v>3600</v>
      </c>
      <c r="AK18" s="4">
        <f t="shared" si="13"/>
        <v>240</v>
      </c>
      <c r="AL18" s="4">
        <v>0</v>
      </c>
      <c r="AM18" s="4">
        <v>0</v>
      </c>
      <c r="AN18" s="4">
        <f t="shared" si="14"/>
        <v>0</v>
      </c>
    </row>
    <row r="19" spans="1:40" ht="14.25">
      <c r="A19" s="3" t="s">
        <v>30</v>
      </c>
      <c r="B19" s="4">
        <f t="shared" si="0"/>
        <v>25300</v>
      </c>
      <c r="C19" s="4">
        <f t="shared" si="1"/>
        <v>25542.4</v>
      </c>
      <c r="D19" s="4">
        <f t="shared" si="2"/>
        <v>-242.40000000000146</v>
      </c>
      <c r="E19" s="4">
        <v>0</v>
      </c>
      <c r="F19" s="4">
        <v>0</v>
      </c>
      <c r="G19" s="4">
        <f t="shared" si="3"/>
        <v>0</v>
      </c>
      <c r="H19" s="4">
        <v>0</v>
      </c>
      <c r="I19" s="4">
        <v>0</v>
      </c>
      <c r="J19" s="4">
        <f t="shared" si="4"/>
        <v>0</v>
      </c>
      <c r="K19" s="4">
        <v>0</v>
      </c>
      <c r="L19" s="4">
        <v>0</v>
      </c>
      <c r="M19" s="4">
        <f t="shared" si="5"/>
        <v>0</v>
      </c>
      <c r="N19" s="4">
        <v>0</v>
      </c>
      <c r="O19" s="4">
        <v>0</v>
      </c>
      <c r="P19" s="4">
        <f t="shared" si="6"/>
        <v>0</v>
      </c>
      <c r="Q19" s="4">
        <v>0</v>
      </c>
      <c r="R19" s="4">
        <v>0</v>
      </c>
      <c r="S19" s="4">
        <f t="shared" si="7"/>
        <v>0</v>
      </c>
      <c r="T19" s="4">
        <v>0</v>
      </c>
      <c r="U19" s="4">
        <v>0</v>
      </c>
      <c r="V19" s="4">
        <f t="shared" si="8"/>
        <v>0</v>
      </c>
      <c r="W19" s="4">
        <v>0</v>
      </c>
      <c r="X19" s="4">
        <v>0</v>
      </c>
      <c r="Y19" s="4">
        <f t="shared" si="9"/>
        <v>0</v>
      </c>
      <c r="Z19" s="4">
        <v>0</v>
      </c>
      <c r="AA19" s="4">
        <v>0</v>
      </c>
      <c r="AB19" s="4">
        <f t="shared" si="10"/>
        <v>0</v>
      </c>
      <c r="AC19" s="4">
        <v>6000</v>
      </c>
      <c r="AD19" s="4">
        <v>3899</v>
      </c>
      <c r="AE19" s="4">
        <f t="shared" si="11"/>
        <v>2101</v>
      </c>
      <c r="AF19" s="4">
        <v>6020</v>
      </c>
      <c r="AG19" s="4">
        <v>6171.4</v>
      </c>
      <c r="AH19" s="4">
        <f t="shared" si="12"/>
        <v>-151.39999999999964</v>
      </c>
      <c r="AI19" s="4">
        <v>5280</v>
      </c>
      <c r="AJ19" s="4">
        <v>5604</v>
      </c>
      <c r="AK19" s="4">
        <f t="shared" si="13"/>
        <v>-324</v>
      </c>
      <c r="AL19" s="4">
        <v>8000</v>
      </c>
      <c r="AM19" s="4">
        <v>9868</v>
      </c>
      <c r="AN19" s="4">
        <f t="shared" si="14"/>
        <v>-1868</v>
      </c>
    </row>
    <row r="20" spans="1:40" ht="14.25">
      <c r="A20" s="3" t="s">
        <v>31</v>
      </c>
      <c r="B20" s="4">
        <f t="shared" si="0"/>
        <v>49940</v>
      </c>
      <c r="C20" s="4">
        <f t="shared" si="1"/>
        <v>90011.09999999999</v>
      </c>
      <c r="D20" s="4">
        <f t="shared" si="2"/>
        <v>-40071.09999999999</v>
      </c>
      <c r="E20" s="4">
        <v>0</v>
      </c>
      <c r="F20" s="4">
        <v>0</v>
      </c>
      <c r="G20" s="4">
        <f t="shared" si="3"/>
        <v>0</v>
      </c>
      <c r="H20" s="4">
        <v>0</v>
      </c>
      <c r="I20" s="4">
        <v>0</v>
      </c>
      <c r="J20" s="4">
        <f t="shared" si="4"/>
        <v>0</v>
      </c>
      <c r="K20" s="4">
        <v>0</v>
      </c>
      <c r="L20" s="4">
        <v>0</v>
      </c>
      <c r="M20" s="4">
        <f t="shared" si="5"/>
        <v>0</v>
      </c>
      <c r="N20" s="4">
        <v>0</v>
      </c>
      <c r="O20" s="4">
        <v>0</v>
      </c>
      <c r="P20" s="4">
        <f t="shared" si="6"/>
        <v>0</v>
      </c>
      <c r="Q20" s="4">
        <v>0</v>
      </c>
      <c r="R20" s="4">
        <v>0</v>
      </c>
      <c r="S20" s="4">
        <f t="shared" si="7"/>
        <v>0</v>
      </c>
      <c r="T20" s="4">
        <v>0</v>
      </c>
      <c r="U20" s="4">
        <v>0</v>
      </c>
      <c r="V20" s="4">
        <f t="shared" si="8"/>
        <v>0</v>
      </c>
      <c r="W20" s="4">
        <v>0</v>
      </c>
      <c r="X20" s="4">
        <v>0</v>
      </c>
      <c r="Y20" s="4">
        <f t="shared" si="9"/>
        <v>0</v>
      </c>
      <c r="Z20" s="4">
        <v>0</v>
      </c>
      <c r="AA20" s="4">
        <v>0</v>
      </c>
      <c r="AB20" s="4">
        <f t="shared" si="10"/>
        <v>0</v>
      </c>
      <c r="AC20" s="4">
        <v>14000</v>
      </c>
      <c r="AD20" s="4">
        <v>59294.2</v>
      </c>
      <c r="AE20" s="4">
        <f t="shared" si="11"/>
        <v>-45294.2</v>
      </c>
      <c r="AF20" s="4">
        <v>14180</v>
      </c>
      <c r="AG20" s="4">
        <v>13121</v>
      </c>
      <c r="AH20" s="4">
        <f t="shared" si="12"/>
        <v>1059</v>
      </c>
      <c r="AI20" s="4">
        <v>11760</v>
      </c>
      <c r="AJ20" s="4">
        <v>8951.9</v>
      </c>
      <c r="AK20" s="4">
        <f t="shared" si="13"/>
        <v>2808.1000000000004</v>
      </c>
      <c r="AL20" s="4">
        <v>10000</v>
      </c>
      <c r="AM20" s="4">
        <v>8644</v>
      </c>
      <c r="AN20" s="4">
        <f t="shared" si="14"/>
        <v>1356</v>
      </c>
    </row>
    <row r="21" spans="1:40" ht="14.25">
      <c r="A21" s="3" t="s">
        <v>32</v>
      </c>
      <c r="B21" s="4">
        <f t="shared" si="0"/>
        <v>34580</v>
      </c>
      <c r="C21" s="4">
        <f t="shared" si="1"/>
        <v>37748.4</v>
      </c>
      <c r="D21" s="4">
        <f t="shared" si="2"/>
        <v>-3168.4000000000015</v>
      </c>
      <c r="E21" s="4">
        <v>0</v>
      </c>
      <c r="F21" s="4">
        <v>0</v>
      </c>
      <c r="G21" s="4">
        <f t="shared" si="3"/>
        <v>0</v>
      </c>
      <c r="H21" s="4">
        <v>0</v>
      </c>
      <c r="I21" s="4">
        <v>0</v>
      </c>
      <c r="J21" s="4">
        <f t="shared" si="4"/>
        <v>0</v>
      </c>
      <c r="K21" s="4">
        <v>0</v>
      </c>
      <c r="L21" s="4">
        <v>0</v>
      </c>
      <c r="M21" s="4">
        <f t="shared" si="5"/>
        <v>0</v>
      </c>
      <c r="N21" s="4">
        <v>0</v>
      </c>
      <c r="O21" s="4">
        <v>0</v>
      </c>
      <c r="P21" s="4">
        <f t="shared" si="6"/>
        <v>0</v>
      </c>
      <c r="Q21" s="4">
        <v>0</v>
      </c>
      <c r="R21" s="4">
        <v>0</v>
      </c>
      <c r="S21" s="4">
        <f t="shared" si="7"/>
        <v>0</v>
      </c>
      <c r="T21" s="4">
        <v>0</v>
      </c>
      <c r="U21" s="4">
        <v>0</v>
      </c>
      <c r="V21" s="4">
        <f t="shared" si="8"/>
        <v>0</v>
      </c>
      <c r="W21" s="4">
        <v>0</v>
      </c>
      <c r="X21" s="4">
        <v>0</v>
      </c>
      <c r="Y21" s="4">
        <f t="shared" si="9"/>
        <v>0</v>
      </c>
      <c r="Z21" s="4">
        <v>0</v>
      </c>
      <c r="AA21" s="4">
        <v>0</v>
      </c>
      <c r="AB21" s="4">
        <f t="shared" si="10"/>
        <v>0</v>
      </c>
      <c r="AC21" s="4">
        <v>10000</v>
      </c>
      <c r="AD21" s="4">
        <v>3932</v>
      </c>
      <c r="AE21" s="4">
        <f t="shared" si="11"/>
        <v>6068</v>
      </c>
      <c r="AF21" s="4">
        <v>10100</v>
      </c>
      <c r="AG21" s="4">
        <v>19906.4</v>
      </c>
      <c r="AH21" s="4">
        <f t="shared" si="12"/>
        <v>-9806.400000000001</v>
      </c>
      <c r="AI21" s="4">
        <v>6480</v>
      </c>
      <c r="AJ21" s="4">
        <v>1830</v>
      </c>
      <c r="AK21" s="4">
        <f t="shared" si="13"/>
        <v>4650</v>
      </c>
      <c r="AL21" s="4">
        <v>8000</v>
      </c>
      <c r="AM21" s="4">
        <v>12080</v>
      </c>
      <c r="AN21" s="4">
        <f t="shared" si="14"/>
        <v>-4080</v>
      </c>
    </row>
    <row r="22" spans="1:40" ht="14.25">
      <c r="A22" s="3" t="s">
        <v>33</v>
      </c>
      <c r="B22" s="4">
        <f t="shared" si="0"/>
        <v>30540</v>
      </c>
      <c r="C22" s="4">
        <f t="shared" si="1"/>
        <v>19443.7</v>
      </c>
      <c r="D22" s="4">
        <f t="shared" si="2"/>
        <v>11096.3</v>
      </c>
      <c r="E22" s="4">
        <v>0</v>
      </c>
      <c r="F22" s="4">
        <v>0</v>
      </c>
      <c r="G22" s="4">
        <f t="shared" si="3"/>
        <v>0</v>
      </c>
      <c r="H22" s="4">
        <v>0</v>
      </c>
      <c r="I22" s="4">
        <v>0</v>
      </c>
      <c r="J22" s="4">
        <f t="shared" si="4"/>
        <v>0</v>
      </c>
      <c r="K22" s="4">
        <v>0</v>
      </c>
      <c r="L22" s="4">
        <v>0</v>
      </c>
      <c r="M22" s="4">
        <f t="shared" si="5"/>
        <v>0</v>
      </c>
      <c r="N22" s="4">
        <v>0</v>
      </c>
      <c r="O22" s="4">
        <v>0</v>
      </c>
      <c r="P22" s="4">
        <f t="shared" si="6"/>
        <v>0</v>
      </c>
      <c r="Q22" s="4">
        <v>0</v>
      </c>
      <c r="R22" s="4">
        <v>0</v>
      </c>
      <c r="S22" s="4">
        <f t="shared" si="7"/>
        <v>0</v>
      </c>
      <c r="T22" s="4">
        <v>0</v>
      </c>
      <c r="U22" s="4">
        <v>0</v>
      </c>
      <c r="V22" s="4">
        <f t="shared" si="8"/>
        <v>0</v>
      </c>
      <c r="W22" s="4">
        <v>0</v>
      </c>
      <c r="X22" s="4">
        <v>0</v>
      </c>
      <c r="Y22" s="4">
        <f t="shared" si="9"/>
        <v>0</v>
      </c>
      <c r="Z22" s="4">
        <v>0</v>
      </c>
      <c r="AA22" s="4">
        <v>0</v>
      </c>
      <c r="AB22" s="4">
        <f t="shared" si="10"/>
        <v>0</v>
      </c>
      <c r="AC22" s="4">
        <v>8000</v>
      </c>
      <c r="AD22" s="4">
        <v>600</v>
      </c>
      <c r="AE22" s="4">
        <f t="shared" si="11"/>
        <v>7400</v>
      </c>
      <c r="AF22" s="4">
        <v>8060</v>
      </c>
      <c r="AG22" s="4">
        <v>7035.5</v>
      </c>
      <c r="AH22" s="4">
        <f t="shared" si="12"/>
        <v>1024.5</v>
      </c>
      <c r="AI22" s="4">
        <v>6480</v>
      </c>
      <c r="AJ22" s="4">
        <v>4999.2</v>
      </c>
      <c r="AK22" s="4">
        <f t="shared" si="13"/>
        <v>1480.8000000000002</v>
      </c>
      <c r="AL22" s="4">
        <v>8000</v>
      </c>
      <c r="AM22" s="4">
        <v>6809</v>
      </c>
      <c r="AN22" s="4">
        <f t="shared" si="14"/>
        <v>1191</v>
      </c>
    </row>
    <row r="23" spans="1:40" ht="14.25">
      <c r="A23" s="3" t="s">
        <v>34</v>
      </c>
      <c r="B23" s="4">
        <f t="shared" si="0"/>
        <v>31820</v>
      </c>
      <c r="C23" s="4">
        <f t="shared" si="1"/>
        <v>6304.72</v>
      </c>
      <c r="D23" s="4">
        <f t="shared" si="2"/>
        <v>25515.28</v>
      </c>
      <c r="E23" s="4">
        <v>0</v>
      </c>
      <c r="F23" s="4">
        <v>0</v>
      </c>
      <c r="G23" s="4">
        <f t="shared" si="3"/>
        <v>0</v>
      </c>
      <c r="H23" s="4">
        <v>0</v>
      </c>
      <c r="I23" s="4">
        <v>0</v>
      </c>
      <c r="J23" s="4">
        <f t="shared" si="4"/>
        <v>0</v>
      </c>
      <c r="K23" s="4">
        <v>0</v>
      </c>
      <c r="L23" s="4">
        <v>0</v>
      </c>
      <c r="M23" s="4">
        <f t="shared" si="5"/>
        <v>0</v>
      </c>
      <c r="N23" s="4">
        <v>0</v>
      </c>
      <c r="O23" s="4">
        <v>0</v>
      </c>
      <c r="P23" s="4">
        <f t="shared" si="6"/>
        <v>0</v>
      </c>
      <c r="Q23" s="4">
        <v>0</v>
      </c>
      <c r="R23" s="4">
        <v>0</v>
      </c>
      <c r="S23" s="4">
        <f t="shared" si="7"/>
        <v>0</v>
      </c>
      <c r="T23" s="4">
        <v>0</v>
      </c>
      <c r="U23" s="4">
        <v>0</v>
      </c>
      <c r="V23" s="4">
        <f t="shared" si="8"/>
        <v>0</v>
      </c>
      <c r="W23" s="4">
        <v>0</v>
      </c>
      <c r="X23" s="4">
        <v>0</v>
      </c>
      <c r="Y23" s="4">
        <f t="shared" si="9"/>
        <v>0</v>
      </c>
      <c r="Z23" s="4">
        <v>0</v>
      </c>
      <c r="AA23" s="4">
        <v>0</v>
      </c>
      <c r="AB23" s="4">
        <f t="shared" si="10"/>
        <v>0</v>
      </c>
      <c r="AC23" s="4">
        <v>12000</v>
      </c>
      <c r="AD23" s="4">
        <v>0</v>
      </c>
      <c r="AE23" s="4">
        <f t="shared" si="11"/>
        <v>12000</v>
      </c>
      <c r="AF23" s="4">
        <v>12140</v>
      </c>
      <c r="AG23" s="4">
        <v>4464.5</v>
      </c>
      <c r="AH23" s="4">
        <f t="shared" si="12"/>
        <v>7675.5</v>
      </c>
      <c r="AI23" s="4">
        <v>7680</v>
      </c>
      <c r="AJ23" s="4">
        <v>1840.22</v>
      </c>
      <c r="AK23" s="4">
        <f t="shared" si="13"/>
        <v>5839.78</v>
      </c>
      <c r="AL23" s="4">
        <v>0</v>
      </c>
      <c r="AM23" s="4">
        <v>0</v>
      </c>
      <c r="AN23" s="4">
        <f t="shared" si="14"/>
        <v>0</v>
      </c>
    </row>
    <row r="24" spans="1:40" ht="14.25">
      <c r="A24" s="3" t="s">
        <v>35</v>
      </c>
      <c r="B24" s="4">
        <f t="shared" si="0"/>
        <v>37820</v>
      </c>
      <c r="C24" s="4">
        <f t="shared" si="1"/>
        <v>16789</v>
      </c>
      <c r="D24" s="4">
        <f t="shared" si="2"/>
        <v>21031</v>
      </c>
      <c r="E24" s="4">
        <v>0</v>
      </c>
      <c r="F24" s="4">
        <v>0</v>
      </c>
      <c r="G24" s="4">
        <f t="shared" si="3"/>
        <v>0</v>
      </c>
      <c r="H24" s="4">
        <v>0</v>
      </c>
      <c r="I24" s="4">
        <v>0</v>
      </c>
      <c r="J24" s="4">
        <f t="shared" si="4"/>
        <v>0</v>
      </c>
      <c r="K24" s="4">
        <v>0</v>
      </c>
      <c r="L24" s="4">
        <v>0</v>
      </c>
      <c r="M24" s="4">
        <f t="shared" si="5"/>
        <v>0</v>
      </c>
      <c r="N24" s="4">
        <v>0</v>
      </c>
      <c r="O24" s="4">
        <v>0</v>
      </c>
      <c r="P24" s="4">
        <f t="shared" si="6"/>
        <v>0</v>
      </c>
      <c r="Q24" s="4">
        <v>0</v>
      </c>
      <c r="R24" s="4">
        <v>0</v>
      </c>
      <c r="S24" s="4">
        <f t="shared" si="7"/>
        <v>0</v>
      </c>
      <c r="T24" s="4">
        <v>0</v>
      </c>
      <c r="U24" s="4">
        <v>0</v>
      </c>
      <c r="V24" s="4">
        <f t="shared" si="8"/>
        <v>0</v>
      </c>
      <c r="W24" s="4">
        <v>0</v>
      </c>
      <c r="X24" s="4">
        <v>0</v>
      </c>
      <c r="Y24" s="4">
        <f t="shared" si="9"/>
        <v>0</v>
      </c>
      <c r="Z24" s="4">
        <v>0</v>
      </c>
      <c r="AA24" s="4">
        <v>0</v>
      </c>
      <c r="AB24" s="4">
        <f t="shared" si="10"/>
        <v>0</v>
      </c>
      <c r="AC24" s="4">
        <v>11000</v>
      </c>
      <c r="AD24" s="4">
        <v>559</v>
      </c>
      <c r="AE24" s="4">
        <f t="shared" si="11"/>
        <v>10441</v>
      </c>
      <c r="AF24" s="4">
        <v>11120</v>
      </c>
      <c r="AG24" s="4">
        <v>2345</v>
      </c>
      <c r="AH24" s="4">
        <f t="shared" si="12"/>
        <v>8775</v>
      </c>
      <c r="AI24" s="4">
        <v>10320</v>
      </c>
      <c r="AJ24" s="4">
        <v>8928</v>
      </c>
      <c r="AK24" s="4">
        <f t="shared" si="13"/>
        <v>1392</v>
      </c>
      <c r="AL24" s="4">
        <v>5380</v>
      </c>
      <c r="AM24" s="4">
        <v>4957</v>
      </c>
      <c r="AN24" s="4">
        <f t="shared" si="14"/>
        <v>423</v>
      </c>
    </row>
    <row r="25" spans="1:40" ht="14.25">
      <c r="A25" s="3" t="s">
        <v>36</v>
      </c>
      <c r="B25" s="4">
        <f t="shared" si="0"/>
        <v>54480</v>
      </c>
      <c r="C25" s="4">
        <f t="shared" si="1"/>
        <v>29507</v>
      </c>
      <c r="D25" s="4">
        <f t="shared" si="2"/>
        <v>24973</v>
      </c>
      <c r="E25" s="4">
        <v>0</v>
      </c>
      <c r="F25" s="4">
        <v>0</v>
      </c>
      <c r="G25" s="4">
        <f t="shared" si="3"/>
        <v>0</v>
      </c>
      <c r="H25" s="4">
        <v>0</v>
      </c>
      <c r="I25" s="4">
        <v>0</v>
      </c>
      <c r="J25" s="4">
        <f t="shared" si="4"/>
        <v>0</v>
      </c>
      <c r="K25" s="4">
        <v>0</v>
      </c>
      <c r="L25" s="4">
        <v>0</v>
      </c>
      <c r="M25" s="4">
        <f t="shared" si="5"/>
        <v>0</v>
      </c>
      <c r="N25" s="4">
        <v>0</v>
      </c>
      <c r="O25" s="4">
        <v>0</v>
      </c>
      <c r="P25" s="4">
        <f t="shared" si="6"/>
        <v>0</v>
      </c>
      <c r="Q25" s="4">
        <v>0</v>
      </c>
      <c r="R25" s="4">
        <v>0</v>
      </c>
      <c r="S25" s="4">
        <f t="shared" si="7"/>
        <v>0</v>
      </c>
      <c r="T25" s="4">
        <v>0</v>
      </c>
      <c r="U25" s="4">
        <v>0</v>
      </c>
      <c r="V25" s="4">
        <f t="shared" si="8"/>
        <v>0</v>
      </c>
      <c r="W25" s="4">
        <v>0</v>
      </c>
      <c r="X25" s="4">
        <v>0</v>
      </c>
      <c r="Y25" s="4">
        <f t="shared" si="9"/>
        <v>0</v>
      </c>
      <c r="Z25" s="4">
        <v>0</v>
      </c>
      <c r="AA25" s="4">
        <v>0</v>
      </c>
      <c r="AB25" s="4">
        <f t="shared" si="10"/>
        <v>0</v>
      </c>
      <c r="AC25" s="4">
        <v>15000</v>
      </c>
      <c r="AD25" s="4">
        <v>1574</v>
      </c>
      <c r="AE25" s="4">
        <f t="shared" si="11"/>
        <v>13426</v>
      </c>
      <c r="AF25" s="4">
        <v>15200</v>
      </c>
      <c r="AG25" s="4">
        <v>7848</v>
      </c>
      <c r="AH25" s="4">
        <f t="shared" si="12"/>
        <v>7352</v>
      </c>
      <c r="AI25" s="4">
        <v>17280</v>
      </c>
      <c r="AJ25" s="4">
        <v>16042</v>
      </c>
      <c r="AK25" s="4">
        <f t="shared" si="13"/>
        <v>1238</v>
      </c>
      <c r="AL25" s="4">
        <v>7000</v>
      </c>
      <c r="AM25" s="4">
        <v>4043</v>
      </c>
      <c r="AN25" s="4">
        <f t="shared" si="14"/>
        <v>2957</v>
      </c>
    </row>
    <row r="26" spans="1:40" ht="14.25">
      <c r="A26" s="3" t="s">
        <v>37</v>
      </c>
      <c r="B26" s="4">
        <f t="shared" si="0"/>
        <v>41877</v>
      </c>
      <c r="C26" s="4">
        <f t="shared" si="1"/>
        <v>26897.33</v>
      </c>
      <c r="D26" s="4">
        <f t="shared" si="2"/>
        <v>14979.669999999998</v>
      </c>
      <c r="E26" s="4">
        <v>0</v>
      </c>
      <c r="F26" s="4">
        <v>0</v>
      </c>
      <c r="G26" s="4">
        <f t="shared" si="3"/>
        <v>0</v>
      </c>
      <c r="H26" s="4">
        <v>0</v>
      </c>
      <c r="I26" s="4">
        <v>0</v>
      </c>
      <c r="J26" s="4">
        <f t="shared" si="4"/>
        <v>0</v>
      </c>
      <c r="K26" s="4">
        <v>0</v>
      </c>
      <c r="L26" s="4">
        <v>0</v>
      </c>
      <c r="M26" s="4">
        <f t="shared" si="5"/>
        <v>0</v>
      </c>
      <c r="N26" s="4">
        <v>0</v>
      </c>
      <c r="O26" s="4">
        <v>0</v>
      </c>
      <c r="P26" s="4">
        <f t="shared" si="6"/>
        <v>0</v>
      </c>
      <c r="Q26" s="4">
        <v>0</v>
      </c>
      <c r="R26" s="4">
        <v>0</v>
      </c>
      <c r="S26" s="4">
        <f t="shared" si="7"/>
        <v>0</v>
      </c>
      <c r="T26" s="4">
        <v>0</v>
      </c>
      <c r="U26" s="4">
        <v>0</v>
      </c>
      <c r="V26" s="4">
        <f t="shared" si="8"/>
        <v>0</v>
      </c>
      <c r="W26" s="4">
        <v>0</v>
      </c>
      <c r="X26" s="4">
        <v>0</v>
      </c>
      <c r="Y26" s="4">
        <f t="shared" si="9"/>
        <v>0</v>
      </c>
      <c r="Z26" s="4">
        <v>0</v>
      </c>
      <c r="AA26" s="4">
        <v>0</v>
      </c>
      <c r="AB26" s="4">
        <f t="shared" si="10"/>
        <v>0</v>
      </c>
      <c r="AC26" s="4">
        <v>11000</v>
      </c>
      <c r="AD26" s="4">
        <v>15400</v>
      </c>
      <c r="AE26" s="4">
        <f t="shared" si="11"/>
        <v>-4400</v>
      </c>
      <c r="AF26" s="4">
        <v>11120</v>
      </c>
      <c r="AG26" s="4">
        <v>3265.5</v>
      </c>
      <c r="AH26" s="4">
        <f t="shared" si="12"/>
        <v>7854.5</v>
      </c>
      <c r="AI26" s="4">
        <v>6480</v>
      </c>
      <c r="AJ26" s="4">
        <v>3538.83</v>
      </c>
      <c r="AK26" s="4">
        <f t="shared" si="13"/>
        <v>2941.17</v>
      </c>
      <c r="AL26" s="4">
        <v>13277</v>
      </c>
      <c r="AM26" s="4">
        <v>4693</v>
      </c>
      <c r="AN26" s="4">
        <f t="shared" si="14"/>
        <v>8584</v>
      </c>
    </row>
    <row r="27" spans="1:40" ht="14.25">
      <c r="A27" s="3" t="s">
        <v>38</v>
      </c>
      <c r="B27" s="4">
        <f t="shared" si="0"/>
        <v>78120</v>
      </c>
      <c r="C27" s="4">
        <f t="shared" si="1"/>
        <v>52014.14</v>
      </c>
      <c r="D27" s="4">
        <f t="shared" si="2"/>
        <v>26105.86</v>
      </c>
      <c r="E27" s="4">
        <v>0</v>
      </c>
      <c r="F27" s="4">
        <v>0</v>
      </c>
      <c r="G27" s="4">
        <f t="shared" si="3"/>
        <v>0</v>
      </c>
      <c r="H27" s="4">
        <v>0</v>
      </c>
      <c r="I27" s="4">
        <v>0</v>
      </c>
      <c r="J27" s="4">
        <f t="shared" si="4"/>
        <v>0</v>
      </c>
      <c r="K27" s="4">
        <v>0</v>
      </c>
      <c r="L27" s="4">
        <v>0</v>
      </c>
      <c r="M27" s="4">
        <f t="shared" si="5"/>
        <v>0</v>
      </c>
      <c r="N27" s="4">
        <v>0</v>
      </c>
      <c r="O27" s="4">
        <v>0</v>
      </c>
      <c r="P27" s="4">
        <f t="shared" si="6"/>
        <v>0</v>
      </c>
      <c r="Q27" s="4">
        <v>0</v>
      </c>
      <c r="R27" s="4">
        <v>0</v>
      </c>
      <c r="S27" s="4">
        <f t="shared" si="7"/>
        <v>0</v>
      </c>
      <c r="T27" s="4">
        <v>0</v>
      </c>
      <c r="U27" s="4">
        <v>0</v>
      </c>
      <c r="V27" s="4">
        <f t="shared" si="8"/>
        <v>0</v>
      </c>
      <c r="W27" s="4">
        <v>0</v>
      </c>
      <c r="X27" s="4">
        <v>0</v>
      </c>
      <c r="Y27" s="4">
        <f t="shared" si="9"/>
        <v>0</v>
      </c>
      <c r="Z27" s="4">
        <v>0</v>
      </c>
      <c r="AA27" s="4">
        <v>0</v>
      </c>
      <c r="AB27" s="4">
        <f t="shared" si="10"/>
        <v>0</v>
      </c>
      <c r="AC27" s="4">
        <v>21000</v>
      </c>
      <c r="AD27" s="4">
        <v>14716.5</v>
      </c>
      <c r="AE27" s="4">
        <f t="shared" si="11"/>
        <v>6283.5</v>
      </c>
      <c r="AF27" s="4">
        <v>21320</v>
      </c>
      <c r="AG27" s="4">
        <v>15209.5</v>
      </c>
      <c r="AH27" s="4">
        <f t="shared" si="12"/>
        <v>6110.5</v>
      </c>
      <c r="AI27" s="4">
        <v>10800</v>
      </c>
      <c r="AJ27" s="4">
        <v>4938.14</v>
      </c>
      <c r="AK27" s="4">
        <f t="shared" si="13"/>
        <v>5861.86</v>
      </c>
      <c r="AL27" s="4">
        <v>25000</v>
      </c>
      <c r="AM27" s="4">
        <v>17150</v>
      </c>
      <c r="AN27" s="4">
        <f t="shared" si="14"/>
        <v>7850</v>
      </c>
    </row>
    <row r="28" spans="1:40" ht="14.25">
      <c r="A28" s="4" t="s">
        <v>1</v>
      </c>
      <c r="B28" s="4">
        <f>SUM(B5:B27)</f>
        <v>1138149</v>
      </c>
      <c r="C28" s="4">
        <f aca="true" t="shared" si="15" ref="C28:AN28">SUM(C5:C27)</f>
        <v>824291.7399999999</v>
      </c>
      <c r="D28" s="4">
        <f t="shared" si="15"/>
        <v>313857.25999999995</v>
      </c>
      <c r="E28" s="4">
        <f t="shared" si="15"/>
        <v>90000</v>
      </c>
      <c r="F28" s="4">
        <f t="shared" si="15"/>
        <v>53740.5</v>
      </c>
      <c r="G28" s="4">
        <f t="shared" si="15"/>
        <v>36259.5</v>
      </c>
      <c r="H28" s="4">
        <f t="shared" si="15"/>
        <v>81000</v>
      </c>
      <c r="I28" s="4">
        <f t="shared" si="15"/>
        <v>63291.5</v>
      </c>
      <c r="J28" s="4">
        <f t="shared" si="15"/>
        <v>17708.5</v>
      </c>
      <c r="K28" s="4">
        <f t="shared" si="15"/>
        <v>45360</v>
      </c>
      <c r="L28" s="4">
        <f t="shared" si="15"/>
        <v>43066.22</v>
      </c>
      <c r="M28" s="4">
        <f t="shared" si="15"/>
        <v>2293.78</v>
      </c>
      <c r="N28" s="4">
        <f t="shared" si="15"/>
        <v>48115</v>
      </c>
      <c r="O28" s="4">
        <f t="shared" si="15"/>
        <v>37993</v>
      </c>
      <c r="P28" s="4">
        <f t="shared" si="15"/>
        <v>10122</v>
      </c>
      <c r="Q28" s="4">
        <f t="shared" si="15"/>
        <v>20000</v>
      </c>
      <c r="R28" s="4">
        <f t="shared" si="15"/>
        <v>8654.4</v>
      </c>
      <c r="S28" s="4">
        <f t="shared" si="15"/>
        <v>11345.599999999999</v>
      </c>
      <c r="T28" s="4">
        <f t="shared" si="15"/>
        <v>20200</v>
      </c>
      <c r="U28" s="4">
        <f t="shared" si="15"/>
        <v>2886</v>
      </c>
      <c r="V28" s="4">
        <f t="shared" si="15"/>
        <v>17314</v>
      </c>
      <c r="W28" s="4">
        <f t="shared" si="15"/>
        <v>14160</v>
      </c>
      <c r="X28" s="4">
        <f t="shared" si="15"/>
        <v>9653.220000000001</v>
      </c>
      <c r="Y28" s="4">
        <f t="shared" si="15"/>
        <v>4506.78</v>
      </c>
      <c r="Z28" s="4">
        <f t="shared" si="15"/>
        <v>19000</v>
      </c>
      <c r="AA28" s="4">
        <f t="shared" si="15"/>
        <v>5069</v>
      </c>
      <c r="AB28" s="4">
        <f t="shared" si="15"/>
        <v>13931</v>
      </c>
      <c r="AC28" s="4">
        <f t="shared" si="15"/>
        <v>206000</v>
      </c>
      <c r="AD28" s="4">
        <f t="shared" si="15"/>
        <v>133712.5</v>
      </c>
      <c r="AE28" s="4">
        <f t="shared" si="15"/>
        <v>72287.50000000001</v>
      </c>
      <c r="AF28" s="4">
        <f t="shared" si="15"/>
        <v>233000</v>
      </c>
      <c r="AG28" s="4">
        <f t="shared" si="15"/>
        <v>159584.3</v>
      </c>
      <c r="AH28" s="4">
        <f t="shared" si="15"/>
        <v>73415.7</v>
      </c>
      <c r="AI28" s="4">
        <f t="shared" si="15"/>
        <v>185200</v>
      </c>
      <c r="AJ28" s="4">
        <f t="shared" si="15"/>
        <v>138979.1</v>
      </c>
      <c r="AK28" s="4">
        <f t="shared" si="15"/>
        <v>46220.899999999994</v>
      </c>
      <c r="AL28" s="4">
        <f t="shared" si="15"/>
        <v>176114</v>
      </c>
      <c r="AM28" s="4">
        <f t="shared" si="15"/>
        <v>167662</v>
      </c>
      <c r="AN28" s="4">
        <f t="shared" si="15"/>
        <v>8452</v>
      </c>
    </row>
  </sheetData>
  <sheetProtection/>
  <mergeCells count="19">
    <mergeCell ref="N3:P3"/>
    <mergeCell ref="Q3:S3"/>
    <mergeCell ref="T3:V3"/>
    <mergeCell ref="AI3:AK3"/>
    <mergeCell ref="AL3:AN3"/>
    <mergeCell ref="AC3:AE3"/>
    <mergeCell ref="AF3:AH3"/>
    <mergeCell ref="W3:Y3"/>
    <mergeCell ref="Z3:AB3"/>
    <mergeCell ref="M1:W1"/>
    <mergeCell ref="X1:AH1"/>
    <mergeCell ref="AI1:AN1"/>
    <mergeCell ref="E2:J2"/>
    <mergeCell ref="A1:L1"/>
    <mergeCell ref="B3:D3"/>
    <mergeCell ref="E3:G3"/>
    <mergeCell ref="H3:J3"/>
    <mergeCell ref="K3:M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2014-04-15T06:31:39Z</dcterms:created>
  <dcterms:modified xsi:type="dcterms:W3CDTF">2014-04-15T08:15:25Z</dcterms:modified>
  <cp:category/>
  <cp:version/>
  <cp:contentType/>
  <cp:contentStatus/>
</cp:coreProperties>
</file>